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6" i="3"/>
  <c r="H6"/>
  <c r="H56"/>
  <c r="I6"/>
  <c r="I56"/>
  <c r="C21"/>
  <c r="D21"/>
  <c r="D6"/>
  <c r="E21"/>
  <c r="E6"/>
  <c r="F21"/>
  <c r="F6"/>
  <c r="F56"/>
  <c r="G21"/>
  <c r="G6"/>
  <c r="H21"/>
  <c r="I21"/>
  <c r="J21"/>
  <c r="J6"/>
  <c r="K21"/>
  <c r="K6"/>
  <c r="L21"/>
  <c r="L6"/>
  <c r="L56"/>
  <c r="C28"/>
  <c r="D28"/>
  <c r="E28"/>
  <c r="F28"/>
  <c r="G28"/>
  <c r="H28"/>
  <c r="I28"/>
  <c r="J28"/>
  <c r="K28"/>
  <c r="L28"/>
  <c r="C39"/>
  <c r="H39"/>
  <c r="I39"/>
  <c r="C40"/>
  <c r="D40"/>
  <c r="D39"/>
  <c r="E40"/>
  <c r="E39"/>
  <c r="F40"/>
  <c r="F39"/>
  <c r="G40"/>
  <c r="G39"/>
  <c r="H40"/>
  <c r="I40"/>
  <c r="J40"/>
  <c r="J39"/>
  <c r="K40"/>
  <c r="K39"/>
  <c r="L40"/>
  <c r="L39"/>
  <c r="C50"/>
  <c r="D50"/>
  <c r="E50"/>
  <c r="F50"/>
  <c r="G50"/>
  <c r="H50"/>
  <c r="I50"/>
  <c r="J50"/>
  <c r="K50"/>
  <c r="L50"/>
  <c r="C56"/>
  <c r="G56"/>
  <c r="J56"/>
  <c r="D56"/>
  <c r="K56"/>
  <c r="E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<sst xmlns="http://schemas.openxmlformats.org/spreadsheetml/2006/main" count="154" uniqueCount="129">
  <si>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</si>
  <si>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</si>
  <si>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</si>
  <si>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</si>
  <si>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</si>
  <si>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</si>
  <si>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</si>
  <si>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</si>
  <si>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</si>
  <si>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</si>
  <si>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</si>
  <si>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</si>
  <si>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</si>
  <si>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</si>
  <si>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</si>
  <si>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</si>
  <si>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</si>
  <si>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</si>
  <si>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</si>
  <si>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</si>
  <si>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</si>
  <si>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</si>
  <si>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</si>
  <si>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</si>
  <si>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</si>
  <si>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</si>
  <si>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</si>
  <si>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</si>
  <si>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</si>
  <si>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</si>
  <si>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</si>
  <si>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</si>
  <si>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</si>
  <si>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</si>
  <si>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</si>
  <si>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</si>
  <si>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</si>
  <si>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</si>
  <si>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</si>
  <si>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</si>
  <si>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</si>
  <si>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</si>
  <si>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</si>
  <si>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</si>
  <si>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</si>
  <si>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</si>
  <si>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</si>
  <si>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</si>
  <si>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</si>
  <si>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</si>
  <si>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</si>
  <si>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</si>
  <si>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</si>
  <si>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</si>
  <si>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</si>
  <si>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</si>
  <si>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</si>
  <si>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</si>
  <si>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</si>
  <si>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</si>
  <si>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</si>
  <si>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</si>
  <si>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</si>
  <si>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</si>
  <si>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</si>
  <si>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</si>
  <si>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</si>
  <si>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</si>
  <si>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</si>
  <si>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</si>
  <si>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</si>
  <si>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</si>
  <si>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</si>
  <si>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</si>
  <si>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</si>
  <si>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</si>
  <si>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</si>
  <si>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</si>
  <si>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</si>
  <si>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</si>
  <si>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</si>
  <si>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</si>
  <si>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</si>
  <si>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</si>
  <si>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</si>
  <si>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</si>
  <si>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</si>
  <si>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</si>
  <si>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</si>
  <si>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</si>
  <si>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</si>
  <si>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</si>
  <si>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</si>
  <si>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</si>
  <si>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</si>
  <si>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</si>
  <si>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</si>
  <si>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</si>
  <si>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</si>
  <si>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</si>
  <si>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</si>
  <si>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</si>
  <si>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</si>
  <si>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</si>
  <si>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</si>
  <si>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</si>
  <si>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</si>
  <si>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</si>
  <si>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</si>
  <si>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</si>
  <si>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</si>
  <si>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</si>
  <si>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</si>
  <si>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</si>
  <si>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</si>
  <si>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</si>
  <si>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</si>
  <si>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</si>
  <si>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2021 рік</t>
  </si>
  <si>
    <t>Дубенський міськрайонний суд Рівненської області</t>
  </si>
  <si>
    <t>35600. Рівненська область.м. Дубно</t>
  </si>
  <si>
    <t>вул. Д. Галицького</t>
  </si>
  <si>
    <t/>
  </si>
  <si>
    <t>Р.В.Ралець</t>
  </si>
  <si>
    <t>М.М. Метелюк</t>
  </si>
  <si>
    <t>(03656) 4-28-07</t>
  </si>
  <si>
    <t>(03656) 4-21-39</t>
  </si>
  <si>
    <t>inbox@db.rv.court.gov.ua</t>
  </si>
  <si>
    <t>6 січня 2022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</si>
</sst>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22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&amp;C&amp;L405AFF3A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1335</v>
      </c>
      <c r="D6" s="96">
        <f t="shared" si="0"/>
        <v>1182468.9000000001</v>
      </c>
      <c r="E6" s="96">
        <f t="shared" si="0"/>
        <v>1112</v>
      </c>
      <c r="F6" s="96">
        <f t="shared" si="0"/>
        <v>1050055.67</v>
      </c>
      <c r="G6" s="96">
        <f t="shared" si="0"/>
        <v>38</v>
      </c>
      <c r="H6" s="96">
        <f t="shared" si="0"/>
        <v>57534.61</v>
      </c>
      <c r="I6" s="96">
        <f t="shared" si="0"/>
        <v>215</v>
      </c>
      <c r="J6" s="96">
        <f t="shared" si="0"/>
        <v>109619.48</v>
      </c>
      <c r="K6" s="96">
        <f t="shared" si="0"/>
        <v>222</v>
      </c>
      <c r="L6" s="96">
        <f t="shared" si="0"/>
        <v>133030.94</v>
      </c>
    </row>
    <row r="7" spans="1:12" ht="16.5" customHeight="1">
      <c r="A7" s="87">
        <v>2</v>
      </c>
      <c r="B7" s="90" t="s">
        <v>74</v>
      </c>
      <c r="C7" s="97">
        <v>334</v>
      </c>
      <c r="D7" s="97">
        <v>650406.1</v>
      </c>
      <c r="E7" s="97">
        <v>280</v>
      </c>
      <c r="F7" s="97">
        <v>563453.87</v>
      </c>
      <c r="G7" s="97">
        <v>23</v>
      </c>
      <c r="H7" s="97">
        <v>47399.01</v>
      </c>
      <c r="I7" s="97">
        <v>67</v>
      </c>
      <c r="J7" s="97">
        <v>66401.279999999999</v>
      </c>
      <c r="K7" s="97">
        <v>53</v>
      </c>
      <c r="L7" s="97">
        <v>81501.94</v>
      </c>
    </row>
    <row r="8" spans="1:12" ht="16.5" customHeight="1">
      <c r="A8" s="87">
        <v>3</v>
      </c>
      <c r="B8" s="91" t="s">
        <v>75</v>
      </c>
      <c r="C8" s="97">
        <v>184</v>
      </c>
      <c r="D8" s="97">
        <v>435194.26</v>
      </c>
      <c r="E8" s="97">
        <v>183</v>
      </c>
      <c r="F8" s="97">
        <v>423923.34</v>
      </c>
      <c r="G8" s="97">
        <v>19</v>
      </c>
      <c r="H8" s="97">
        <v>31024</v>
      </c>
      <c r="I8" s="97">
        <v>10</v>
      </c>
      <c r="J8" s="97">
        <v>13693.9</v>
      </c>
      <c r="K8" s="97"/>
      <c r="L8" s="97"/>
    </row>
    <row r="9" spans="1:12" ht="16.5" customHeight="1">
      <c r="A9" s="87">
        <v>4</v>
      </c>
      <c r="B9" s="91" t="s">
        <v>76</v>
      </c>
      <c r="C9" s="97">
        <v>150</v>
      </c>
      <c r="D9" s="97">
        <v>215211.84</v>
      </c>
      <c r="E9" s="97">
        <v>97</v>
      </c>
      <c r="F9" s="97">
        <v>139530.53</v>
      </c>
      <c r="G9" s="97">
        <v>4</v>
      </c>
      <c r="H9" s="97">
        <v>16375.01</v>
      </c>
      <c r="I9" s="97">
        <v>57</v>
      </c>
      <c r="J9" s="97">
        <v>52707.38</v>
      </c>
      <c r="K9" s="97">
        <v>53</v>
      </c>
      <c r="L9" s="97">
        <v>81501.94</v>
      </c>
    </row>
    <row r="10" spans="1:12" ht="19.5" customHeight="1">
      <c r="A10" s="87">
        <v>5</v>
      </c>
      <c r="B10" s="90" t="s">
        <v>77</v>
      </c>
      <c r="C10" s="97">
        <v>181</v>
      </c>
      <c r="D10" s="97">
        <v>168434</v>
      </c>
      <c r="E10" s="97">
        <v>170</v>
      </c>
      <c r="F10" s="97">
        <v>162178</v>
      </c>
      <c r="G10" s="97">
        <v>4</v>
      </c>
      <c r="H10" s="97">
        <v>3038.4</v>
      </c>
      <c r="I10" s="97">
        <v>15</v>
      </c>
      <c r="J10" s="97">
        <v>12514.2</v>
      </c>
      <c r="K10" s="97">
        <v>11</v>
      </c>
      <c r="L10" s="97">
        <v>9988</v>
      </c>
    </row>
    <row r="11" spans="1:12" ht="19.5" customHeight="1">
      <c r="A11" s="87">
        <v>6</v>
      </c>
      <c r="B11" s="91" t="s">
        <v>78</v>
      </c>
      <c r="C11" s="97">
        <v>3</v>
      </c>
      <c r="D11" s="97">
        <v>6810</v>
      </c>
      <c r="E11" s="97">
        <v>3</v>
      </c>
      <c r="F11" s="97">
        <v>6810</v>
      </c>
      <c r="G11" s="97"/>
      <c r="H11" s="97"/>
      <c r="I11" s="97">
        <v>4</v>
      </c>
      <c r="J11" s="97">
        <v>4484.8</v>
      </c>
      <c r="K11" s="97"/>
      <c r="L11" s="97"/>
    </row>
    <row r="12" spans="1:12" ht="19.5" customHeight="1">
      <c r="A12" s="87">
        <v>7</v>
      </c>
      <c r="B12" s="91" t="s">
        <v>79</v>
      </c>
      <c r="C12" s="97">
        <v>178</v>
      </c>
      <c r="D12" s="97">
        <v>161624</v>
      </c>
      <c r="E12" s="97">
        <v>167</v>
      </c>
      <c r="F12" s="97">
        <v>155368</v>
      </c>
      <c r="G12" s="97">
        <v>4</v>
      </c>
      <c r="H12" s="97">
        <v>3038.4</v>
      </c>
      <c r="I12" s="97">
        <v>11</v>
      </c>
      <c r="J12" s="97">
        <v>8029.4</v>
      </c>
      <c r="K12" s="97">
        <v>11</v>
      </c>
      <c r="L12" s="97">
        <v>9988</v>
      </c>
    </row>
    <row r="13" spans="1:12" ht="15" customHeight="1">
      <c r="A13" s="87">
        <v>8</v>
      </c>
      <c r="B13" s="90" t="s">
        <v>18</v>
      </c>
      <c r="C13" s="97">
        <v>194</v>
      </c>
      <c r="D13" s="97">
        <v>176152</v>
      </c>
      <c r="E13" s="97">
        <v>189</v>
      </c>
      <c r="F13" s="97">
        <v>172309.6</v>
      </c>
      <c r="G13" s="97">
        <v>10</v>
      </c>
      <c r="H13" s="97">
        <v>6643.2</v>
      </c>
      <c r="I13" s="97">
        <v>2</v>
      </c>
      <c r="J13" s="97">
        <v>1067.8</v>
      </c>
      <c r="K13" s="97">
        <v>5</v>
      </c>
      <c r="L13" s="97">
        <v>4540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192</v>
      </c>
      <c r="D15" s="97">
        <v>91254</v>
      </c>
      <c r="E15" s="97">
        <v>184</v>
      </c>
      <c r="F15" s="97">
        <v>87881.4</v>
      </c>
      <c r="G15" s="97">
        <v>1</v>
      </c>
      <c r="H15" s="97">
        <v>454</v>
      </c>
      <c r="I15" s="97"/>
      <c r="J15" s="97"/>
      <c r="K15" s="97">
        <v>8</v>
      </c>
      <c r="L15" s="97">
        <v>4313</v>
      </c>
    </row>
    <row r="16" spans="1:12" ht="21" customHeight="1">
      <c r="A16" s="87">
        <v>11</v>
      </c>
      <c r="B16" s="91" t="s">
        <v>78</v>
      </c>
      <c r="C16" s="97">
        <v>6</v>
      </c>
      <c r="D16" s="97">
        <v>6810</v>
      </c>
      <c r="E16" s="97">
        <v>5</v>
      </c>
      <c r="F16" s="97">
        <v>5675</v>
      </c>
      <c r="G16" s="97"/>
      <c r="H16" s="97"/>
      <c r="I16" s="97"/>
      <c r="J16" s="97"/>
      <c r="K16" s="97">
        <v>1</v>
      </c>
      <c r="L16" s="97">
        <v>1135</v>
      </c>
    </row>
    <row r="17" spans="1:12" ht="21" customHeight="1">
      <c r="A17" s="87">
        <v>12</v>
      </c>
      <c r="B17" s="91" t="s">
        <v>79</v>
      </c>
      <c r="C17" s="97">
        <v>186</v>
      </c>
      <c r="D17" s="97">
        <v>84444</v>
      </c>
      <c r="E17" s="97">
        <v>179</v>
      </c>
      <c r="F17" s="97">
        <v>82206.399999999994</v>
      </c>
      <c r="G17" s="97">
        <v>1</v>
      </c>
      <c r="H17" s="97">
        <v>454</v>
      </c>
      <c r="I17" s="97"/>
      <c r="J17" s="97"/>
      <c r="K17" s="97">
        <v>7</v>
      </c>
      <c r="L17" s="97">
        <v>3178</v>
      </c>
    </row>
    <row r="18" spans="1:12" ht="21" customHeight="1">
      <c r="A18" s="87">
        <v>13</v>
      </c>
      <c r="B18" s="99" t="s">
        <v>104</v>
      </c>
      <c r="C18" s="97">
        <v>412</v>
      </c>
      <c r="D18" s="97">
        <v>93524</v>
      </c>
      <c r="E18" s="97">
        <v>269</v>
      </c>
      <c r="F18" s="97">
        <v>61761</v>
      </c>
      <c r="G18" s="97"/>
      <c r="H18" s="97"/>
      <c r="I18" s="97">
        <v>131</v>
      </c>
      <c r="J18" s="97">
        <v>29636.2</v>
      </c>
      <c r="K18" s="97">
        <v>143</v>
      </c>
      <c r="L18" s="97">
        <v>32461</v>
      </c>
    </row>
    <row r="19" spans="1:12" ht="21" customHeight="1">
      <c r="A19" s="87">
        <v>14</v>
      </c>
      <c r="B19" s="99" t="s">
        <v>105</v>
      </c>
      <c r="C19" s="97">
        <v>22</v>
      </c>
      <c r="D19" s="97">
        <v>2698.8</v>
      </c>
      <c r="E19" s="97">
        <v>20</v>
      </c>
      <c r="F19" s="97">
        <v>2471.8000000000002</v>
      </c>
      <c r="G19" s="97"/>
      <c r="H19" s="97"/>
      <c r="I19" s="97"/>
      <c r="J19" s="97"/>
      <c r="K19" s="97">
        <v>2</v>
      </c>
      <c r="L19" s="97">
        <v>227</v>
      </c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41</v>
      </c>
      <c r="D39" s="96">
        <f t="shared" si="3"/>
        <v>23608</v>
      </c>
      <c r="E39" s="96">
        <f t="shared" si="3"/>
        <v>38</v>
      </c>
      <c r="F39" s="96">
        <f t="shared" si="3"/>
        <v>21334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3</v>
      </c>
      <c r="L39" s="96">
        <f t="shared" si="3"/>
        <v>1816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41</v>
      </c>
      <c r="D40" s="97">
        <f t="shared" si="4"/>
        <v>23608</v>
      </c>
      <c r="E40" s="97">
        <f t="shared" si="4"/>
        <v>38</v>
      </c>
      <c r="F40" s="97">
        <f t="shared" si="4"/>
        <v>21334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3</v>
      </c>
      <c r="L40" s="97">
        <f t="shared" si="4"/>
        <v>1816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41</v>
      </c>
      <c r="D44" s="97">
        <v>23608</v>
      </c>
      <c r="E44" s="97">
        <v>38</v>
      </c>
      <c r="F44" s="97">
        <v>21334</v>
      </c>
      <c r="G44" s="97"/>
      <c r="H44" s="97"/>
      <c r="I44" s="97"/>
      <c r="J44" s="97"/>
      <c r="K44" s="97">
        <v>3</v>
      </c>
      <c r="L44" s="97">
        <v>1816</v>
      </c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41</v>
      </c>
      <c r="D46" s="97">
        <v>23608</v>
      </c>
      <c r="E46" s="97">
        <v>38</v>
      </c>
      <c r="F46" s="97">
        <v>21334</v>
      </c>
      <c r="G46" s="97"/>
      <c r="H46" s="97"/>
      <c r="I46" s="97"/>
      <c r="J46" s="97"/>
      <c r="K46" s="97">
        <v>3</v>
      </c>
      <c r="L46" s="97">
        <v>1816</v>
      </c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16</v>
      </c>
      <c r="D50" s="96">
        <f t="shared" si="5"/>
        <v>551.61</v>
      </c>
      <c r="E50" s="96">
        <f t="shared" si="5"/>
        <v>16</v>
      </c>
      <c r="F50" s="96">
        <f t="shared" si="5"/>
        <v>626.78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11</v>
      </c>
      <c r="D51" s="97">
        <v>95.34</v>
      </c>
      <c r="E51" s="97">
        <v>11</v>
      </c>
      <c r="F51" s="97">
        <v>102.41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>
        <v>3</v>
      </c>
      <c r="D52" s="97">
        <v>408.6</v>
      </c>
      <c r="E52" s="97">
        <v>3</v>
      </c>
      <c r="F52" s="97">
        <v>476.7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>
        <v>1</v>
      </c>
      <c r="D53" s="97">
        <v>20.43</v>
      </c>
      <c r="E53" s="97">
        <v>1</v>
      </c>
      <c r="F53" s="97">
        <v>20.43</v>
      </c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>
        <v>1</v>
      </c>
      <c r="D54" s="97">
        <v>27.24</v>
      </c>
      <c r="E54" s="97">
        <v>1</v>
      </c>
      <c r="F54" s="97">
        <v>27.24</v>
      </c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833</v>
      </c>
      <c r="D55" s="96">
        <v>378182</v>
      </c>
      <c r="E55" s="96">
        <v>344</v>
      </c>
      <c r="F55" s="96">
        <v>156142.39999999999</v>
      </c>
      <c r="G55" s="96"/>
      <c r="H55" s="96"/>
      <c r="I55" s="96">
        <v>770</v>
      </c>
      <c r="J55" s="96">
        <v>349580</v>
      </c>
      <c r="K55" s="97">
        <v>63</v>
      </c>
      <c r="L55" s="96">
        <v>28602</v>
      </c>
    </row>
    <row r="56" spans="1:12" ht="15">
      <c r="A56" s="87">
        <v>51</v>
      </c>
      <c r="B56" s="88" t="s">
        <v>117</v>
      </c>
      <c r="C56" s="96">
        <f t="shared" ref="C56:L56" si="6">SUM(C6,C28,C39,C50,C55)</f>
        <v>2225</v>
      </c>
      <c r="D56" s="96">
        <f t="shared" si="6"/>
        <v>1584810.5100000002</v>
      </c>
      <c r="E56" s="96">
        <f t="shared" si="6"/>
        <v>1510</v>
      </c>
      <c r="F56" s="96">
        <f t="shared" si="6"/>
        <v>1228158.8499999999</v>
      </c>
      <c r="G56" s="96">
        <f t="shared" si="6"/>
        <v>38</v>
      </c>
      <c r="H56" s="96">
        <f t="shared" si="6"/>
        <v>57534.61</v>
      </c>
      <c r="I56" s="96">
        <f t="shared" si="6"/>
        <v>985</v>
      </c>
      <c r="J56" s="96">
        <f t="shared" si="6"/>
        <v>459199.48</v>
      </c>
      <c r="K56" s="96">
        <f t="shared" si="6"/>
        <v>288</v>
      </c>
      <c r="L56" s="96">
        <f t="shared" si="6"/>
        <v>163448.94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Дубенський міськрайонний суд Рівненської області,_x000D_
 Початок періоду: 01.01.2021, Кінець періоду: 31.12.2021&amp;L405AFF3A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288</v>
      </c>
      <c r="F4" s="93">
        <f>SUM(F5:F25)</f>
        <v>163448.94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59</v>
      </c>
      <c r="F5" s="95">
        <v>18841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7</v>
      </c>
      <c r="F6" s="95">
        <v>29209.68</v>
      </c>
    </row>
    <row r="7" spans="1:6" ht="40.5" customHeight="1">
      <c r="A7" s="67">
        <v>4</v>
      </c>
      <c r="B7" s="149" t="s">
        <v>98</v>
      </c>
      <c r="C7" s="150"/>
      <c r="D7" s="151"/>
      <c r="E7" s="94">
        <v>129</v>
      </c>
      <c r="F7" s="95">
        <v>54539.98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>
        <v>1</v>
      </c>
      <c r="F9" s="95">
        <v>1135</v>
      </c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14</v>
      </c>
      <c r="F13" s="95">
        <v>18271.28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4</v>
      </c>
      <c r="F14" s="95">
        <v>2724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55</v>
      </c>
      <c r="F16" s="95">
        <v>24970</v>
      </c>
    </row>
    <row r="17" spans="1:11" ht="20.25" customHeight="1">
      <c r="A17" s="67">
        <v>14</v>
      </c>
      <c r="B17" s="149" t="s">
        <v>111</v>
      </c>
      <c r="C17" s="150"/>
      <c r="D17" s="151"/>
      <c r="E17" s="94">
        <v>19</v>
      </c>
      <c r="F17" s="95">
        <v>13758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Дубенський міськрайонний суд Рівненської області,_x000D_
 Початок періоду: 01.01.2021, Кінець періоду: 31.12.2021&amp;L405AFF3A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Roman Panasiuk</cp:lastModifiedBy>
  <cp:lastPrinted>2018-03-15T14:08:04Z</cp:lastPrinted>
  <dcterms:created xsi:type="dcterms:W3CDTF">2015-09-09T10:27:37Z</dcterms:created>
  <dcterms:modified xsi:type="dcterms:W3CDTF">2022-02-08T08:30:55Z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10_00559_4.2021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405AFF3A</vt:lpwstr>
  </property>
  <property fmtid="{D5CDD505-2E9C-101B-9397-08002B2CF9AE}" pid="9" name="Підрозділ">
    <vt:lpwstr>Дубенський міськрайонний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